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rekmorrison/Library/Containers/com.microsoft.Excel/Data/Desktop/"/>
    </mc:Choice>
  </mc:AlternateContent>
  <xr:revisionPtr revIDLastSave="0" documentId="13_ncr:1_{A2643B1B-9156-1046-9905-D691A0FFF93D}" xr6:coauthVersionLast="40" xr6:coauthVersionMax="40" xr10:uidLastSave="{00000000-0000-0000-0000-000000000000}"/>
  <bookViews>
    <workbookView xWindow="1060" yWindow="860" windowWidth="20500" windowHeight="15360" xr2:uid="{00000000-000D-0000-FFFF-FFFF00000000}"/>
  </bookViews>
  <sheets>
    <sheet name="Mileage Log and Reimbursement" sheetId="1" r:id="rId1"/>
  </sheets>
  <definedNames>
    <definedName name="_xlnm.Print_Area" localSheetId="0">'Mileage Log and Reimbursement'!$A$1:$H$34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H15" i="1"/>
  <c r="G16" i="1"/>
  <c r="H16" i="1" s="1"/>
  <c r="H14" i="1" l="1"/>
  <c r="G18" i="1" l="1"/>
  <c r="H18" i="1" s="1"/>
  <c r="G25" i="1" l="1"/>
  <c r="H25" i="1" s="1"/>
  <c r="G24" i="1"/>
  <c r="H24" i="1" s="1"/>
  <c r="G20" i="1" l="1"/>
  <c r="H20" i="1" s="1"/>
  <c r="G23" i="1"/>
  <c r="H23" i="1" s="1"/>
  <c r="G22" i="1"/>
  <c r="H22" i="1" s="1"/>
  <c r="G21" i="1"/>
  <c r="H21" i="1" s="1"/>
  <c r="G17" i="1"/>
  <c r="G19" i="1"/>
  <c r="H19" i="1" s="1"/>
  <c r="H17" i="1" l="1"/>
  <c r="E5" i="1" s="1"/>
  <c r="E4" i="1"/>
</calcChain>
</file>

<file path=xl/sharedStrings.xml><?xml version="1.0" encoding="utf-8"?>
<sst xmlns="http://schemas.openxmlformats.org/spreadsheetml/2006/main" count="28" uniqueCount="25">
  <si>
    <t>Destination</t>
  </si>
  <si>
    <t>Starting Location</t>
  </si>
  <si>
    <t>Odometer Start</t>
  </si>
  <si>
    <t>Odometer End</t>
  </si>
  <si>
    <t>Total Mileage</t>
  </si>
  <si>
    <t>Mileage</t>
  </si>
  <si>
    <t>Total Reimbursement</t>
  </si>
  <si>
    <t>Date</t>
  </si>
  <si>
    <t>Description/Notes</t>
  </si>
  <si>
    <t>Rate Per Mile</t>
  </si>
  <si>
    <t>Date:</t>
  </si>
  <si>
    <t>Expense</t>
  </si>
  <si>
    <t>Employee Name</t>
  </si>
  <si>
    <t>Requester (signature):</t>
  </si>
  <si>
    <t xml:space="preserve">NOTE:  </t>
  </si>
  <si>
    <t>Request for Mileage Reimbursement Form</t>
  </si>
  <si>
    <t>Ruth Musser Middle School, Rancho Cucamonga</t>
  </si>
  <si>
    <t>Brookside Park, Redlands</t>
  </si>
  <si>
    <t>If the distance from home to work and back is greater than 30 miles round trip, then you may request approval for reimbursement over and above the 30 miles.</t>
  </si>
  <si>
    <t xml:space="preserve">Mileage allowance is optional and will only be paid by submission from instructor and cannot be submitted later than 14 days after requested day/week. </t>
  </si>
  <si>
    <t>&gt;odometer method is optional&gt;</t>
  </si>
  <si>
    <t>&gt;otherwise just enter total Mileage&gt;</t>
  </si>
  <si>
    <t>x</t>
  </si>
  <si>
    <t>*If you coach with another person, consider taking turns carpooling</t>
  </si>
  <si>
    <t>Mileage allowance for use of car from site to site in a day is 30 cents per mile. Mileage allowance is typically not paid from home to work and back home.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</si>
</sst>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#,##0.0_);[Red]\(#,##0.0\)"/>
  </numFmts>
  <fonts count="19">
    <font>
      <sz val="10"/>
      <name val="Arial"/>
    </font>
    <font>
      <sz val="10"/>
      <name val="Verdana"/>
      <family val="2"/>
    </font>
    <font>
      <sz val="9"/>
      <name val="Verdana"/>
      <family val="2"/>
    </font>
    <font>
      <sz val="18"/>
      <name val="Architext"/>
    </font>
    <font>
      <b/>
      <sz val="1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rgb="FFC00000"/>
      <name val="Times New Roman"/>
      <family val="1"/>
    </font>
    <font>
      <sz val="11"/>
      <name val="Arial Narrow"/>
      <family val="2"/>
    </font>
    <font>
      <sz val="11"/>
      <color rgb="FFFF0000"/>
      <name val="Arial Narrow"/>
      <family val="2"/>
    </font>
    <font>
      <sz val="9"/>
      <color rgb="FFFF0000"/>
      <name val="Verdana"/>
      <family val="2"/>
    </font>
    <font>
      <sz val="11"/>
      <color theme="1"/>
      <name val="Arial Narrow"/>
      <family val="2"/>
    </font>
    <font>
      <sz val="14"/>
      <name val="Calibri"/>
      <family val="2"/>
      <scheme val="minor"/>
    </font>
    <font>
      <b/>
      <sz val="11"/>
      <color rgb="FFFF0000"/>
      <name val="Arial Narrow"/>
      <family val="2"/>
    </font>
    <font>
      <i/>
      <sz val="11"/>
      <name val="Verdana"/>
      <family val="2"/>
    </font>
    <font>
      <i/>
      <sz val="10"/>
      <color theme="0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55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4" fillId="2" borderId="2" xfId="0" applyFont="1" applyFill="1" applyBorder="1" applyAlignment="1">
      <alignment horizontal="left" indent="1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 indent="1"/>
    </xf>
    <xf numFmtId="0" fontId="5" fillId="2" borderId="4" xfId="0" applyFont="1" applyFill="1" applyBorder="1" applyAlignment="1">
      <alignment horizontal="right" indent="1"/>
    </xf>
    <xf numFmtId="0" fontId="6" fillId="2" borderId="5" xfId="0" applyFont="1" applyFill="1" applyBorder="1"/>
    <xf numFmtId="0" fontId="6" fillId="2" borderId="0" xfId="0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right" indent="1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indent="1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1" fillId="0" borderId="0" xfId="0" applyFont="1" applyBorder="1"/>
    <xf numFmtId="0" fontId="2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Fill="1" applyBorder="1"/>
    <xf numFmtId="0" fontId="8" fillId="5" borderId="1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5" fillId="0" borderId="28" xfId="0" applyFont="1" applyBorder="1"/>
    <xf numFmtId="0" fontId="1" fillId="0" borderId="28" xfId="0" applyFont="1" applyBorder="1"/>
    <xf numFmtId="0" fontId="1" fillId="0" borderId="28" xfId="0" applyFont="1" applyFill="1" applyBorder="1"/>
    <xf numFmtId="0" fontId="1" fillId="0" borderId="29" xfId="0" applyFont="1" applyFill="1" applyBorder="1"/>
    <xf numFmtId="0" fontId="7" fillId="2" borderId="6" xfId="0" applyFont="1" applyFill="1" applyBorder="1" applyAlignment="1">
      <alignment horizontal="right" indent="1"/>
    </xf>
    <xf numFmtId="0" fontId="7" fillId="3" borderId="3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38" fontId="7" fillId="4" borderId="7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vertical="center" wrapText="1"/>
    </xf>
    <xf numFmtId="49" fontId="12" fillId="3" borderId="16" xfId="0" applyNumberFormat="1" applyFont="1" applyFill="1" applyBorder="1" applyAlignment="1">
      <alignment vertical="center" wrapText="1"/>
    </xf>
    <xf numFmtId="49" fontId="16" fillId="3" borderId="13" xfId="0" applyNumberFormat="1" applyFont="1" applyFill="1" applyBorder="1" applyAlignment="1">
      <alignment vertical="center" wrapText="1"/>
    </xf>
    <xf numFmtId="166" fontId="12" fillId="3" borderId="13" xfId="0" applyNumberFormat="1" applyFont="1" applyFill="1" applyBorder="1" applyAlignment="1">
      <alignment horizontal="center" vertical="center"/>
    </xf>
    <xf numFmtId="38" fontId="12" fillId="6" borderId="16" xfId="0" applyNumberFormat="1" applyFont="1" applyFill="1" applyBorder="1" applyAlignment="1">
      <alignment vertical="center"/>
    </xf>
    <xf numFmtId="164" fontId="12" fillId="6" borderId="14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4" fontId="12" fillId="3" borderId="15" xfId="0" applyNumberFormat="1" applyFont="1" applyFill="1" applyBorder="1" applyAlignment="1">
      <alignment horizontal="center" vertical="center"/>
    </xf>
    <xf numFmtId="49" fontId="16" fillId="3" borderId="16" xfId="0" applyNumberFormat="1" applyFont="1" applyFill="1" applyBorder="1" applyAlignment="1">
      <alignment vertical="center" wrapText="1"/>
    </xf>
    <xf numFmtId="166" fontId="12" fillId="3" borderId="16" xfId="0" applyNumberFormat="1" applyFont="1" applyFill="1" applyBorder="1" applyAlignment="1">
      <alignment horizontal="center" vertical="center"/>
    </xf>
    <xf numFmtId="164" fontId="12" fillId="6" borderId="17" xfId="0" applyNumberFormat="1" applyFont="1" applyFill="1" applyBorder="1" applyAlignment="1">
      <alignment vertical="center"/>
    </xf>
    <xf numFmtId="38" fontId="11" fillId="6" borderId="16" xfId="0" applyNumberFormat="1" applyFont="1" applyFill="1" applyBorder="1" applyAlignment="1">
      <alignment vertical="center"/>
    </xf>
    <xf numFmtId="164" fontId="14" fillId="6" borderId="17" xfId="0" applyNumberFormat="1" applyFont="1" applyFill="1" applyBorder="1" applyAlignment="1">
      <alignment vertical="center"/>
    </xf>
    <xf numFmtId="14" fontId="11" fillId="3" borderId="15" xfId="0" applyNumberFormat="1" applyFont="1" applyFill="1" applyBorder="1" applyAlignment="1">
      <alignment horizontal="center" vertical="center"/>
    </xf>
    <xf numFmtId="49" fontId="11" fillId="3" borderId="16" xfId="0" applyNumberFormat="1" applyFont="1" applyFill="1" applyBorder="1" applyAlignment="1">
      <alignment vertical="center" wrapText="1"/>
    </xf>
    <xf numFmtId="166" fontId="11" fillId="3" borderId="16" xfId="0" applyNumberFormat="1" applyFont="1" applyFill="1" applyBorder="1" applyAlignment="1">
      <alignment horizontal="center" vertical="center"/>
    </xf>
    <xf numFmtId="164" fontId="11" fillId="6" borderId="1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4" fontId="11" fillId="3" borderId="18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vertical="center" wrapText="1"/>
    </xf>
    <xf numFmtId="166" fontId="11" fillId="3" borderId="19" xfId="0" applyNumberFormat="1" applyFont="1" applyFill="1" applyBorder="1" applyAlignment="1">
      <alignment horizontal="center" vertical="center"/>
    </xf>
    <xf numFmtId="38" fontId="11" fillId="6" borderId="20" xfId="0" applyNumberFormat="1" applyFont="1" applyFill="1" applyBorder="1" applyAlignment="1">
      <alignment vertical="center"/>
    </xf>
    <xf numFmtId="164" fontId="11" fillId="6" borderId="2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0" xfId="0" applyFont="1" applyAlignment="1">
      <alignment horizontal="left"/>
    </xf>
    <xf numFmtId="14" fontId="11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vertical="center" wrapText="1"/>
    </xf>
    <xf numFmtId="166" fontId="11" fillId="3" borderId="0" xfId="0" applyNumberFormat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18" fillId="0" borderId="0" xfId="0" applyFont="1" applyAlignment="1">
      <alignment horizontal="left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6" formatCode="#,##0_);[Red]\(#,##0\)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6" formatCode="#,##0.0_);[Red]\(#,##0.0\)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6" formatCode="#,##0.0_);[Red]\(#,##0.0\)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7" formatCode="m/d/yyyy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1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Times New Roman"/>
        <scheme val="none"/>
      </font>
      <fill>
        <patternFill patternType="solid">
          <fgColor indexed="64"/>
          <bgColor indexed="6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H25" totalsRowShown="0" headerRowDxfId="11" dataDxfId="9" headerRowBorderDxfId="10" tableBorderDxfId="8">
  <tableColumns count="8">
    <tableColumn id="1" xr3:uid="{00000000-0010-0000-0000-000001000000}" name="Date" dataDxfId="7"/>
    <tableColumn id="2" xr3:uid="{00000000-0010-0000-0000-000002000000}" name="Starting Location" dataDxfId="6"/>
    <tableColumn id="3" xr3:uid="{00000000-0010-0000-0000-000003000000}" name="Destination" dataDxfId="5"/>
    <tableColumn id="4" xr3:uid="{00000000-0010-0000-0000-000004000000}" name="Description/Notes" dataDxfId="4"/>
    <tableColumn id="5" xr3:uid="{00000000-0010-0000-0000-000005000000}" name="Odometer Start" dataDxfId="3"/>
    <tableColumn id="6" xr3:uid="{00000000-0010-0000-0000-000006000000}" name="Odometer End" dataDxfId="2"/>
    <tableColumn id="7" xr3:uid="{00000000-0010-0000-0000-000007000000}" name="Mileage" dataDxfId="1">
      <calculatedColumnFormula>'Mileage Log and Reimbursement'!$F14-'Mileage Log and Reimbursement'!$E14</calculatedColumnFormula>
    </tableColumn>
    <tableColumn id="8" xr3:uid="{00000000-0010-0000-0000-000008000000}" name="Expense" dataDxfId="0">
      <calculatedColumnFormula>$E$3*Table1[[#This Row],[Mileage]]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  <pageSetUpPr fitToPage="1"/>
  </sheetPr>
  <dimension ref="A1:H36"/>
  <sheetViews>
    <sheetView showGridLines="0" tabSelected="1" zoomScaleNormal="100" zoomScaleSheetLayoutView="110" workbookViewId="0">
      <selection activeCell="C21" sqref="C21"/>
    </sheetView>
  </sheetViews>
  <sheetFormatPr baseColWidth="10" defaultColWidth="9.1640625" defaultRowHeight="13"/>
  <cols>
    <col min="1" max="1" width="10.5" style="3" customWidth="1"/>
    <col min="2" max="3" width="36.33203125" style="1" customWidth="1"/>
    <col min="4" max="4" width="28.6640625" style="1" customWidth="1"/>
    <col min="5" max="6" width="11.6640625" style="3" customWidth="1"/>
    <col min="7" max="7" width="10.33203125" style="4" customWidth="1"/>
    <col min="8" max="8" width="13.33203125" style="4" customWidth="1"/>
    <col min="9" max="16384" width="9.1640625" style="1"/>
  </cols>
  <sheetData>
    <row r="1" spans="1:8" ht="23">
      <c r="A1" s="6"/>
      <c r="B1" s="19"/>
      <c r="C1" s="19" t="s">
        <v>15</v>
      </c>
      <c r="D1" s="7"/>
      <c r="E1" s="36"/>
      <c r="F1" s="36"/>
      <c r="G1" s="8"/>
      <c r="H1" s="9"/>
    </row>
    <row r="2" spans="1:8" ht="12" customHeight="1">
      <c r="A2" s="10"/>
      <c r="B2" s="18"/>
      <c r="C2" s="17"/>
      <c r="D2" s="11"/>
      <c r="E2" s="37"/>
      <c r="F2" s="37"/>
      <c r="G2" s="11"/>
      <c r="H2" s="12"/>
    </row>
    <row r="3" spans="1:8" ht="22.5" customHeight="1">
      <c r="A3" s="13"/>
      <c r="B3" s="34" t="s">
        <v>12</v>
      </c>
      <c r="C3" s="35"/>
      <c r="D3" s="14" t="s">
        <v>9</v>
      </c>
      <c r="E3" s="38">
        <v>0.3</v>
      </c>
      <c r="F3" s="39" t="s">
        <v>14</v>
      </c>
      <c r="G3" s="69"/>
      <c r="H3" s="70"/>
    </row>
    <row r="4" spans="1:8" ht="22.5" customHeight="1">
      <c r="A4" s="13"/>
      <c r="B4" s="20"/>
      <c r="C4" s="28"/>
      <c r="D4" s="14" t="s">
        <v>4</v>
      </c>
      <c r="E4" s="40">
        <f>SUM(Table1[Mileage])</f>
        <v>56</v>
      </c>
      <c r="F4" s="39"/>
      <c r="G4" s="69"/>
      <c r="H4" s="70"/>
    </row>
    <row r="5" spans="1:8" ht="22.5" customHeight="1">
      <c r="A5" s="13"/>
      <c r="B5" s="20"/>
      <c r="C5" s="28"/>
      <c r="D5" s="14" t="s">
        <v>6</v>
      </c>
      <c r="E5" s="41">
        <f>SUM(Table1[Expense])</f>
        <v>16.8</v>
      </c>
      <c r="F5" s="37"/>
      <c r="G5" s="69"/>
      <c r="H5" s="70"/>
    </row>
    <row r="6" spans="1:8" ht="17" thickBot="1">
      <c r="A6" s="13"/>
      <c r="B6" s="20"/>
      <c r="C6" s="20"/>
      <c r="D6" s="20"/>
      <c r="E6" s="18"/>
      <c r="F6" s="37"/>
      <c r="G6" s="11"/>
      <c r="H6" s="12"/>
    </row>
    <row r="7" spans="1:8" ht="10" customHeight="1">
      <c r="A7" s="71"/>
      <c r="B7" s="72"/>
      <c r="C7" s="72"/>
      <c r="D7" s="72"/>
      <c r="E7" s="72"/>
      <c r="F7" s="72"/>
      <c r="G7" s="72"/>
      <c r="H7" s="73"/>
    </row>
    <row r="8" spans="1:8" ht="19">
      <c r="A8" s="74" t="s">
        <v>24</v>
      </c>
      <c r="B8" s="75"/>
      <c r="C8" s="75"/>
      <c r="D8" s="75"/>
      <c r="E8" s="75"/>
      <c r="F8" s="75"/>
      <c r="G8" s="75"/>
      <c r="H8" s="76"/>
    </row>
    <row r="9" spans="1:8" ht="17" customHeight="1">
      <c r="A9" s="74" t="s">
        <v>18</v>
      </c>
      <c r="B9" s="75"/>
      <c r="C9" s="75"/>
      <c r="D9" s="75"/>
      <c r="E9" s="75"/>
      <c r="F9" s="75"/>
      <c r="G9" s="75"/>
      <c r="H9" s="76"/>
    </row>
    <row r="10" spans="1:8" ht="19" customHeight="1">
      <c r="A10" s="74" t="s">
        <v>19</v>
      </c>
      <c r="B10" s="75"/>
      <c r="C10" s="75"/>
      <c r="D10" s="75"/>
      <c r="E10" s="75"/>
      <c r="F10" s="75"/>
      <c r="G10" s="75"/>
      <c r="H10" s="76"/>
    </row>
    <row r="11" spans="1:8" ht="9" customHeight="1" thickBot="1">
      <c r="A11" s="29"/>
      <c r="B11" s="30"/>
      <c r="C11" s="31"/>
      <c r="D11" s="31"/>
      <c r="E11" s="42"/>
      <c r="F11" s="42"/>
      <c r="G11" s="32"/>
      <c r="H11" s="33"/>
    </row>
    <row r="12" spans="1:8" ht="16">
      <c r="A12" s="13"/>
      <c r="B12" s="20"/>
      <c r="C12" s="20"/>
      <c r="D12" s="20"/>
      <c r="E12" s="18"/>
      <c r="F12" s="37"/>
      <c r="G12" s="11"/>
      <c r="H12" s="12"/>
    </row>
    <row r="13" spans="1:8" ht="31.5" customHeight="1">
      <c r="A13" s="15" t="s">
        <v>7</v>
      </c>
      <c r="B13" s="16" t="s">
        <v>1</v>
      </c>
      <c r="C13" s="16" t="s">
        <v>0</v>
      </c>
      <c r="D13" s="16" t="s">
        <v>8</v>
      </c>
      <c r="E13" s="16" t="s">
        <v>2</v>
      </c>
      <c r="F13" s="16" t="s">
        <v>3</v>
      </c>
      <c r="G13" s="16" t="s">
        <v>5</v>
      </c>
      <c r="H13" s="25" t="s">
        <v>11</v>
      </c>
    </row>
    <row r="14" spans="1:8" s="52" customFormat="1" ht="23" customHeight="1">
      <c r="A14" s="45">
        <v>43472</v>
      </c>
      <c r="B14" s="46" t="s">
        <v>17</v>
      </c>
      <c r="C14" s="47" t="s">
        <v>16</v>
      </c>
      <c r="D14" s="48" t="s">
        <v>20</v>
      </c>
      <c r="E14" s="49">
        <v>80000</v>
      </c>
      <c r="F14" s="49">
        <v>80028</v>
      </c>
      <c r="G14" s="50">
        <f>'Mileage Log and Reimbursement'!$F14-'Mileage Log and Reimbursement'!$E14</f>
        <v>28</v>
      </c>
      <c r="H14" s="51">
        <f>$E$3*Table1[[#This Row],[Mileage]]</f>
        <v>8.4</v>
      </c>
    </row>
    <row r="15" spans="1:8" s="52" customFormat="1" ht="23" customHeight="1">
      <c r="A15" s="53">
        <v>43479</v>
      </c>
      <c r="B15" s="46" t="s">
        <v>17</v>
      </c>
      <c r="C15" s="47" t="s">
        <v>16</v>
      </c>
      <c r="D15" s="54" t="s">
        <v>21</v>
      </c>
      <c r="E15" s="55" t="s">
        <v>22</v>
      </c>
      <c r="F15" s="55" t="s">
        <v>22</v>
      </c>
      <c r="G15" s="50">
        <v>28</v>
      </c>
      <c r="H15" s="56">
        <f>$E$3*Table1[[#This Row],[Mileage]]</f>
        <v>8.4</v>
      </c>
    </row>
    <row r="16" spans="1:8" s="52" customFormat="1" ht="23" customHeight="1">
      <c r="A16" s="53"/>
      <c r="B16" s="46"/>
      <c r="C16" s="47"/>
      <c r="D16" s="47"/>
      <c r="E16" s="55"/>
      <c r="F16" s="55"/>
      <c r="G16" s="57">
        <f>'Mileage Log and Reimbursement'!$F16-'Mileage Log and Reimbursement'!$E16</f>
        <v>0</v>
      </c>
      <c r="H16" s="58">
        <f>$E$3*Table1[[#This Row],[Mileage]]</f>
        <v>0</v>
      </c>
    </row>
    <row r="17" spans="1:8" s="63" customFormat="1" ht="23" customHeight="1">
      <c r="A17" s="59"/>
      <c r="B17" s="60"/>
      <c r="C17" s="60"/>
      <c r="D17" s="60"/>
      <c r="E17" s="61"/>
      <c r="F17" s="61"/>
      <c r="G17" s="57">
        <f>'Mileage Log and Reimbursement'!$F17-'Mileage Log and Reimbursement'!$E17</f>
        <v>0</v>
      </c>
      <c r="H17" s="62">
        <f>$E$3*Table1[[#This Row],[Mileage]]</f>
        <v>0</v>
      </c>
    </row>
    <row r="18" spans="1:8" s="63" customFormat="1" ht="23" customHeight="1">
      <c r="A18" s="59"/>
      <c r="B18" s="60"/>
      <c r="C18" s="60"/>
      <c r="D18" s="60"/>
      <c r="E18" s="61"/>
      <c r="F18" s="61"/>
      <c r="G18" s="57">
        <f>'Mileage Log and Reimbursement'!$F18-'Mileage Log and Reimbursement'!$E18</f>
        <v>0</v>
      </c>
      <c r="H18" s="62">
        <f>$E$3*Table1[[#This Row],[Mileage]]</f>
        <v>0</v>
      </c>
    </row>
    <row r="19" spans="1:8" s="63" customFormat="1" ht="23" customHeight="1">
      <c r="A19" s="59"/>
      <c r="B19" s="60"/>
      <c r="C19" s="60"/>
      <c r="D19" s="60"/>
      <c r="E19" s="61"/>
      <c r="F19" s="61"/>
      <c r="G19" s="57">
        <f>'Mileage Log and Reimbursement'!$F19-'Mileage Log and Reimbursement'!$E19</f>
        <v>0</v>
      </c>
      <c r="H19" s="62">
        <f>$E$3*Table1[[#This Row],[Mileage]]</f>
        <v>0</v>
      </c>
    </row>
    <row r="20" spans="1:8" s="63" customFormat="1" ht="23" customHeight="1">
      <c r="A20" s="59"/>
      <c r="B20" s="60"/>
      <c r="C20" s="60"/>
      <c r="D20" s="60"/>
      <c r="E20" s="61"/>
      <c r="F20" s="61"/>
      <c r="G20" s="57">
        <f>'Mileage Log and Reimbursement'!$F20-'Mileage Log and Reimbursement'!$E20</f>
        <v>0</v>
      </c>
      <c r="H20" s="62">
        <f>$E$3*Table1[[#This Row],[Mileage]]</f>
        <v>0</v>
      </c>
    </row>
    <row r="21" spans="1:8" s="63" customFormat="1" ht="23" customHeight="1">
      <c r="A21" s="59"/>
      <c r="B21" s="60"/>
      <c r="C21" s="60"/>
      <c r="D21" s="60"/>
      <c r="E21" s="61"/>
      <c r="F21" s="61"/>
      <c r="G21" s="57">
        <f>'Mileage Log and Reimbursement'!$F21-'Mileage Log and Reimbursement'!$E21</f>
        <v>0</v>
      </c>
      <c r="H21" s="62">
        <f>$E$3*Table1[[#This Row],[Mileage]]</f>
        <v>0</v>
      </c>
    </row>
    <row r="22" spans="1:8" s="63" customFormat="1" ht="23" customHeight="1">
      <c r="A22" s="59"/>
      <c r="B22" s="60"/>
      <c r="C22" s="60"/>
      <c r="D22" s="60"/>
      <c r="E22" s="61"/>
      <c r="F22" s="61"/>
      <c r="G22" s="57">
        <f>'Mileage Log and Reimbursement'!$F22-'Mileage Log and Reimbursement'!$E22</f>
        <v>0</v>
      </c>
      <c r="H22" s="62">
        <f>$E$3*Table1[[#This Row],[Mileage]]</f>
        <v>0</v>
      </c>
    </row>
    <row r="23" spans="1:8" s="63" customFormat="1" ht="23" customHeight="1">
      <c r="A23" s="59"/>
      <c r="B23" s="60"/>
      <c r="C23" s="60"/>
      <c r="D23" s="60"/>
      <c r="E23" s="61"/>
      <c r="F23" s="61"/>
      <c r="G23" s="57">
        <f>'Mileage Log and Reimbursement'!$F23-'Mileage Log and Reimbursement'!$E23</f>
        <v>0</v>
      </c>
      <c r="H23" s="62">
        <f>$E$3*Table1[[#This Row],[Mileage]]</f>
        <v>0</v>
      </c>
    </row>
    <row r="24" spans="1:8" s="63" customFormat="1" ht="23" customHeight="1">
      <c r="A24" s="59"/>
      <c r="B24" s="60"/>
      <c r="C24" s="60"/>
      <c r="D24" s="60"/>
      <c r="E24" s="61"/>
      <c r="F24" s="61"/>
      <c r="G24" s="57">
        <f>'Mileage Log and Reimbursement'!$F24-'Mileage Log and Reimbursement'!$E24</f>
        <v>0</v>
      </c>
      <c r="H24" s="62">
        <f>$E$3*Table1[[#This Row],[Mileage]]</f>
        <v>0</v>
      </c>
    </row>
    <row r="25" spans="1:8" s="63" customFormat="1" ht="23" customHeight="1">
      <c r="A25" s="64"/>
      <c r="B25" s="65"/>
      <c r="C25" s="65"/>
      <c r="D25" s="65"/>
      <c r="E25" s="66"/>
      <c r="F25" s="66"/>
      <c r="G25" s="67">
        <f>'Mileage Log and Reimbursement'!$F25-'Mileage Log and Reimbursement'!$E25</f>
        <v>0</v>
      </c>
      <c r="H25" s="68">
        <f>$E$3*Table1[[#This Row],[Mileage]]</f>
        <v>0</v>
      </c>
    </row>
    <row r="26" spans="1:8" s="63" customFormat="1" ht="23" customHeight="1">
      <c r="A26" s="78"/>
      <c r="B26" s="79"/>
      <c r="C26" s="79"/>
      <c r="D26" s="79"/>
      <c r="E26" s="80"/>
      <c r="F26" s="80"/>
      <c r="G26" s="81"/>
      <c r="H26" s="82"/>
    </row>
    <row r="27" spans="1:8" s="2" customFormat="1" ht="33" customHeight="1">
      <c r="A27" s="26"/>
      <c r="B27" s="23" t="s">
        <v>13</v>
      </c>
      <c r="C27" s="5"/>
      <c r="D27" s="23" t="s">
        <v>10</v>
      </c>
      <c r="E27" s="43"/>
      <c r="F27" s="44"/>
      <c r="G27" s="83"/>
      <c r="H27" s="84"/>
    </row>
    <row r="29" spans="1:8" s="2" customFormat="1" ht="33" customHeight="1">
      <c r="A29" s="26"/>
      <c r="B29" s="23"/>
      <c r="C29" s="21"/>
      <c r="D29" s="23"/>
      <c r="E29" s="86"/>
      <c r="F29" s="44"/>
      <c r="G29" s="83"/>
      <c r="H29" s="84"/>
    </row>
    <row r="30" spans="1:8" s="2" customFormat="1" ht="33" customHeight="1">
      <c r="A30" s="26"/>
      <c r="B30" s="23"/>
      <c r="C30" s="21"/>
      <c r="D30" s="23"/>
      <c r="E30" s="86"/>
      <c r="F30" s="44"/>
      <c r="G30" s="83"/>
      <c r="H30" s="84"/>
    </row>
    <row r="31" spans="1:8" s="63" customFormat="1" ht="23" customHeight="1">
      <c r="A31" s="78"/>
      <c r="B31" s="79"/>
      <c r="C31" s="79"/>
      <c r="D31" s="79"/>
      <c r="E31" s="80"/>
      <c r="F31" s="80"/>
      <c r="G31" s="81"/>
      <c r="H31" s="82"/>
    </row>
    <row r="32" spans="1:8">
      <c r="A32" s="85" t="s">
        <v>23</v>
      </c>
    </row>
    <row r="33" spans="1:8" s="22" customFormat="1" ht="33" customHeight="1">
      <c r="A33" s="26"/>
      <c r="B33" s="23"/>
      <c r="C33" s="21"/>
      <c r="D33" s="23"/>
      <c r="E33" s="86"/>
      <c r="F33" s="44"/>
    </row>
    <row r="34" spans="1:8">
      <c r="A34" s="27"/>
      <c r="B34" s="21"/>
      <c r="C34" s="21"/>
      <c r="D34" s="21"/>
      <c r="E34" s="27"/>
      <c r="F34" s="27"/>
      <c r="G34" s="24"/>
      <c r="H34" s="1"/>
    </row>
    <row r="36" spans="1:8" ht="14">
      <c r="A36" s="77"/>
    </row>
  </sheetData>
  <mergeCells count="5">
    <mergeCell ref="G3:H5"/>
    <mergeCell ref="A7:H7"/>
    <mergeCell ref="A10:H10"/>
    <mergeCell ref="A8:H8"/>
    <mergeCell ref="A9:H9"/>
  </mergeCells>
  <phoneticPr fontId="0" type="noConversion"/>
  <printOptions horizontalCentered="1" verticalCentered="1"/>
  <pageMargins left="0.3" right="0.3" top="0.2" bottom="0.25" header="0.25" footer="0.5"/>
  <pageSetup scale="78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Reimbursement'!Print_Area</vt:lpstr>
    </vt:vector>
  </TitlesOfParts>
  <Company>Clifford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 &amp; Expense Reimbursement Form</dc:title>
  <dc:creator>Rebecca Shull</dc:creator>
  <cp:lastModifiedBy>Derek Morrison</cp:lastModifiedBy>
  <cp:lastPrinted>2019-01-23T20:02:04Z</cp:lastPrinted>
  <dcterms:created xsi:type="dcterms:W3CDTF">2002-01-25T17:12:56Z</dcterms:created>
  <dcterms:modified xsi:type="dcterms:W3CDTF">2019-01-23T20:07:17Z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